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rb76\Documents\WGM HOA\Meeting Minutes\2017\Treasures Documents 2017\"/>
    </mc:Choice>
  </mc:AlternateContent>
  <bookViews>
    <workbookView xWindow="0" yWindow="0" windowWidth="11805" windowHeight="4440"/>
  </bookViews>
  <sheets>
    <sheet name="Sheet1" sheetId="1" r:id="rId1"/>
    <sheet name="Sheet2" sheetId="2" state="hidden" r:id="rId2"/>
    <sheet name="Sheet3" sheetId="3" state="hidden" r:id="rId3"/>
  </sheets>
  <definedNames>
    <definedName name="_xlnm.Print_Titles" localSheetId="0">Sheet1!$A:$E,Sheet1!$1:$1</definedName>
    <definedName name="QBCANSUPPORTUPDATE" localSheetId="0">FALSE</definedName>
    <definedName name="QBCOMPANYFILENAME" localSheetId="0">"C:\Users\Public\Documents\Intuit\QuickBooks\Company Files\Willow Grove Mill Section 2 Home Owners Association.qbw"</definedName>
    <definedName name="QBENDDATE" localSheetId="0">20171231</definedName>
    <definedName name="QBHEADERSONSCREEN" localSheetId="0">FALSE</definedName>
    <definedName name="QBMETADATASIZE" localSheetId="0">0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"5cb96fc6354d411da465b431cb9de18e"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0</definedName>
    <definedName name="QBREPORTTYPE" localSheetId="0">0</definedName>
    <definedName name="QBROWHEADERS" localSheetId="0">5</definedName>
    <definedName name="QBSTARTDATE" localSheetId="0">20170101</definedName>
  </definedNames>
  <calcPr calcId="162913"/>
</workbook>
</file>

<file path=xl/calcChain.xml><?xml version="1.0" encoding="utf-8"?>
<calcChain xmlns="http://schemas.openxmlformats.org/spreadsheetml/2006/main">
  <c r="F20" i="1" l="1"/>
  <c r="F17" i="1"/>
  <c r="F13" i="1"/>
  <c r="F21" i="1" s="1"/>
  <c r="F8" i="1"/>
  <c r="F9" i="1" s="1"/>
  <c r="F22" i="1" s="1"/>
  <c r="F23" i="1" s="1"/>
</calcChain>
</file>

<file path=xl/sharedStrings.xml><?xml version="1.0" encoding="utf-8"?>
<sst xmlns="http://schemas.openxmlformats.org/spreadsheetml/2006/main" count="23" uniqueCount="23">
  <si>
    <t>Jan - Dec 17</t>
  </si>
  <si>
    <t>Ordinary Income/Expense</t>
  </si>
  <si>
    <t>Income</t>
  </si>
  <si>
    <t>Program Income</t>
  </si>
  <si>
    <t>Assessment Dues</t>
  </si>
  <si>
    <t>Membership Dues</t>
  </si>
  <si>
    <t>Program Service Fees</t>
  </si>
  <si>
    <t>Total Program Income</t>
  </si>
  <si>
    <t>Total Income</t>
  </si>
  <si>
    <t>Expense</t>
  </si>
  <si>
    <t>Business Expenses</t>
  </si>
  <si>
    <t>Bank Service Charges</t>
  </si>
  <si>
    <t>Total Business Expenses</t>
  </si>
  <si>
    <t>Operations</t>
  </si>
  <si>
    <t>Postage, Mailing Service</t>
  </si>
  <si>
    <t>Supplies</t>
  </si>
  <si>
    <t>Total Operations</t>
  </si>
  <si>
    <t>Other Types of Expenses</t>
  </si>
  <si>
    <t>Insurance - Liability, D and O</t>
  </si>
  <si>
    <t>Total Other Types of Expenses</t>
  </si>
  <si>
    <t>Total Expense</t>
  </si>
  <si>
    <t>Net Ordinary Income</t>
  </si>
  <si>
    <t>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</si>
</sst>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323232"/>
      <name val="Arial"/>
      <family val="2"/>
    </font>
    <font>
      <sz val="8"/>
      <color rgb="FF323232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0" xfId="0" applyNumberFormat="1" applyFont="1" applyBorder="1"/>
    <xf numFmtId="164" fontId="2" fillId="0" borderId="3" xfId="0" applyNumberFormat="1" applyFont="1" applyBorder="1"/>
    <xf numFmtId="164" fontId="2" fillId="0" borderId="2" xfId="0" applyNumberFormat="1" applyFont="1" applyBorder="1"/>
    <xf numFmtId="164" fontId="2" fillId="0" borderId="4" xfId="0" applyNumberFormat="1" applyFont="1" applyBorder="1"/>
    <xf numFmtId="164" fontId="1" fillId="0" borderId="5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workbookViewId="0">
      <pane xSplit="5" ySplit="1" topLeftCell="F8" activePane="bottomRight" state="frozenSplit"/>
      <selection pane="topRight" activeCell="F1" sqref="F1"/>
      <selection pane="bottomLeft" activeCell="A2" sqref="A2"/>
      <selection pane="bottomRight"/>
    </sheetView>
  </sheetViews>
  <sheetFormatPr defaultRowHeight="15" x14ac:dyDescent="0.25"/>
  <cols>
    <col min="1" max="4" width="3" style="12" customWidth="1"/>
    <col min="5" max="5" width="23.42578125" style="12" customWidth="1"/>
    <col min="6" max="6" width="10.140625" style="13" bestFit="1" customWidth="1"/>
  </cols>
  <sheetData>
    <row r="1" spans="1:6" s="11" customFormat="1" ht="15.75" thickBot="1" x14ac:dyDescent="0.3">
      <c r="A1" s="9"/>
      <c r="B1" s="9"/>
      <c r="C1" s="9"/>
      <c r="D1" s="9"/>
      <c r="E1" s="9"/>
      <c r="F1" s="10" t="s">
        <v>0</v>
      </c>
    </row>
    <row r="2" spans="1:6" ht="15.75" thickTop="1" x14ac:dyDescent="0.25">
      <c r="A2" s="1"/>
      <c r="B2" s="1" t="s">
        <v>1</v>
      </c>
      <c r="C2" s="1"/>
      <c r="D2" s="1"/>
      <c r="E2" s="1"/>
      <c r="F2" s="2"/>
    </row>
    <row r="3" spans="1:6" x14ac:dyDescent="0.25">
      <c r="A3" s="1"/>
      <c r="B3" s="1"/>
      <c r="C3" s="1" t="s">
        <v>2</v>
      </c>
      <c r="D3" s="1"/>
      <c r="E3" s="1"/>
      <c r="F3" s="2"/>
    </row>
    <row r="4" spans="1:6" x14ac:dyDescent="0.25">
      <c r="A4" s="1"/>
      <c r="B4" s="1"/>
      <c r="C4" s="1"/>
      <c r="D4" s="1" t="s">
        <v>3</v>
      </c>
      <c r="E4" s="1"/>
      <c r="F4" s="2"/>
    </row>
    <row r="5" spans="1:6" x14ac:dyDescent="0.25">
      <c r="A5" s="1"/>
      <c r="B5" s="1"/>
      <c r="C5" s="1"/>
      <c r="D5" s="1"/>
      <c r="E5" s="1" t="s">
        <v>4</v>
      </c>
      <c r="F5" s="2">
        <v>4350.5600000000004</v>
      </c>
    </row>
    <row r="6" spans="1:6" x14ac:dyDescent="0.25">
      <c r="A6" s="1"/>
      <c r="B6" s="1"/>
      <c r="C6" s="1"/>
      <c r="D6" s="1"/>
      <c r="E6" s="1" t="s">
        <v>5</v>
      </c>
      <c r="F6" s="2">
        <v>305.66000000000003</v>
      </c>
    </row>
    <row r="7" spans="1:6" ht="15.75" thickBot="1" x14ac:dyDescent="0.3">
      <c r="A7" s="1"/>
      <c r="B7" s="1"/>
      <c r="C7" s="1"/>
      <c r="D7" s="1"/>
      <c r="E7" s="1" t="s">
        <v>6</v>
      </c>
      <c r="F7" s="3">
        <v>350</v>
      </c>
    </row>
    <row r="8" spans="1:6" ht="15.75" thickBot="1" x14ac:dyDescent="0.3">
      <c r="A8" s="1"/>
      <c r="B8" s="1"/>
      <c r="C8" s="1"/>
      <c r="D8" s="1" t="s">
        <v>7</v>
      </c>
      <c r="E8" s="1"/>
      <c r="F8" s="4">
        <f>ROUND(SUM(F4:F7),5)</f>
        <v>5006.22</v>
      </c>
    </row>
    <row r="9" spans="1:6" ht="30" customHeight="1" x14ac:dyDescent="0.25">
      <c r="A9" s="1"/>
      <c r="B9" s="1"/>
      <c r="C9" s="1" t="s">
        <v>8</v>
      </c>
      <c r="D9" s="1"/>
      <c r="E9" s="1"/>
      <c r="F9" s="2">
        <f>ROUND(F3+F8,5)</f>
        <v>5006.22</v>
      </c>
    </row>
    <row r="10" spans="1:6" ht="30" customHeight="1" x14ac:dyDescent="0.25">
      <c r="A10" s="1"/>
      <c r="B10" s="1"/>
      <c r="C10" s="1" t="s">
        <v>9</v>
      </c>
      <c r="D10" s="1"/>
      <c r="E10" s="1"/>
      <c r="F10" s="2"/>
    </row>
    <row r="11" spans="1:6" x14ac:dyDescent="0.25">
      <c r="A11" s="1"/>
      <c r="B11" s="1"/>
      <c r="C11" s="1"/>
      <c r="D11" s="1" t="s">
        <v>10</v>
      </c>
      <c r="E11" s="1"/>
      <c r="F11" s="2"/>
    </row>
    <row r="12" spans="1:6" ht="15.75" thickBot="1" x14ac:dyDescent="0.3">
      <c r="A12" s="1"/>
      <c r="B12" s="1"/>
      <c r="C12" s="1"/>
      <c r="D12" s="1"/>
      <c r="E12" s="1" t="s">
        <v>11</v>
      </c>
      <c r="F12" s="5">
        <v>3</v>
      </c>
    </row>
    <row r="13" spans="1:6" x14ac:dyDescent="0.25">
      <c r="A13" s="1"/>
      <c r="B13" s="1"/>
      <c r="C13" s="1"/>
      <c r="D13" s="1" t="s">
        <v>12</v>
      </c>
      <c r="E13" s="1"/>
      <c r="F13" s="2">
        <f>ROUND(SUM(F11:F12),5)</f>
        <v>3</v>
      </c>
    </row>
    <row r="14" spans="1:6" ht="30" customHeight="1" x14ac:dyDescent="0.25">
      <c r="A14" s="1"/>
      <c r="B14" s="1"/>
      <c r="C14" s="1"/>
      <c r="D14" s="1" t="s">
        <v>13</v>
      </c>
      <c r="E14" s="1"/>
      <c r="F14" s="2"/>
    </row>
    <row r="15" spans="1:6" x14ac:dyDescent="0.25">
      <c r="A15" s="1"/>
      <c r="B15" s="1"/>
      <c r="C15" s="1"/>
      <c r="D15" s="1"/>
      <c r="E15" s="1" t="s">
        <v>14</v>
      </c>
      <c r="F15" s="2">
        <v>108.85</v>
      </c>
    </row>
    <row r="16" spans="1:6" ht="15.75" thickBot="1" x14ac:dyDescent="0.3">
      <c r="A16" s="1"/>
      <c r="B16" s="1"/>
      <c r="C16" s="1"/>
      <c r="D16" s="1"/>
      <c r="E16" s="1" t="s">
        <v>15</v>
      </c>
      <c r="F16" s="5">
        <v>172.06</v>
      </c>
    </row>
    <row r="17" spans="1:6" x14ac:dyDescent="0.25">
      <c r="A17" s="1"/>
      <c r="B17" s="1"/>
      <c r="C17" s="1"/>
      <c r="D17" s="1" t="s">
        <v>16</v>
      </c>
      <c r="E17" s="1"/>
      <c r="F17" s="2">
        <f>ROUND(SUM(F14:F16),5)</f>
        <v>280.91000000000003</v>
      </c>
    </row>
    <row r="18" spans="1:6" ht="30" customHeight="1" x14ac:dyDescent="0.25">
      <c r="A18" s="1"/>
      <c r="B18" s="1"/>
      <c r="C18" s="1"/>
      <c r="D18" s="1" t="s">
        <v>17</v>
      </c>
      <c r="E18" s="1"/>
      <c r="F18" s="2"/>
    </row>
    <row r="19" spans="1:6" ht="15.75" thickBot="1" x14ac:dyDescent="0.3">
      <c r="A19" s="1"/>
      <c r="B19" s="1"/>
      <c r="C19" s="1"/>
      <c r="D19" s="1"/>
      <c r="E19" s="1" t="s">
        <v>18</v>
      </c>
      <c r="F19" s="3">
        <v>1092.9000000000001</v>
      </c>
    </row>
    <row r="20" spans="1:6" ht="15.75" thickBot="1" x14ac:dyDescent="0.3">
      <c r="A20" s="1"/>
      <c r="B20" s="1"/>
      <c r="C20" s="1"/>
      <c r="D20" s="1" t="s">
        <v>19</v>
      </c>
      <c r="E20" s="1"/>
      <c r="F20" s="6">
        <f>ROUND(SUM(F18:F19),5)</f>
        <v>1092.9000000000001</v>
      </c>
    </row>
    <row r="21" spans="1:6" ht="30" customHeight="1" thickBot="1" x14ac:dyDescent="0.3">
      <c r="A21" s="1"/>
      <c r="B21" s="1"/>
      <c r="C21" s="1" t="s">
        <v>20</v>
      </c>
      <c r="D21" s="1"/>
      <c r="E21" s="1"/>
      <c r="F21" s="6">
        <f>ROUND(F10+F13+F17+F20,5)</f>
        <v>1376.81</v>
      </c>
    </row>
    <row r="22" spans="1:6" ht="30" customHeight="1" thickBot="1" x14ac:dyDescent="0.3">
      <c r="A22" s="1"/>
      <c r="B22" s="1" t="s">
        <v>21</v>
      </c>
      <c r="C22" s="1"/>
      <c r="D22" s="1"/>
      <c r="E22" s="1"/>
      <c r="F22" s="6">
        <f>ROUND(F2+F9-F21,5)</f>
        <v>3629.41</v>
      </c>
    </row>
    <row r="23" spans="1:6" s="8" customFormat="1" ht="30" customHeight="1" thickBot="1" x14ac:dyDescent="0.25">
      <c r="A23" s="1" t="s">
        <v>22</v>
      </c>
      <c r="B23" s="1"/>
      <c r="C23" s="1"/>
      <c r="D23" s="1"/>
      <c r="E23" s="1"/>
      <c r="F23" s="7">
        <f>F22</f>
        <v>3629.41</v>
      </c>
    </row>
    <row r="24" spans="1:6" ht="15.75" thickTop="1" x14ac:dyDescent="0.25"/>
  </sheetData>
  <pageMargins left="0.7" right="0.7" top="0.75" bottom="0.75" header="0.1" footer="0.3"/>
  <pageSetup orientation="portrait" r:id="rId1"/>
  <headerFooter>
    <oddHeader>&amp;L&amp;"Arial,Bold"&amp;8 9:25 PM
&amp;"Arial,Bold"&amp;8 05/22/17
&amp;"Arial,Bold"&amp;8 Accrual Basis&amp;C&amp;"Arial,Bold"&amp;12 Willow Grove Mill Section 2 Home Owners Association
&amp;"Arial,Bold"&amp;14 Profit &amp;&amp; Loss
&amp;"Arial,Bold"&amp;10 January through December 2017</oddHeader>
    <oddFooter>&amp;R&amp;"Arial,Bold"&amp;8 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</dc:creator>
  <cp:lastModifiedBy>brian</cp:lastModifiedBy>
  <dcterms:created xsi:type="dcterms:W3CDTF">2017-05-23T01:25:55Z</dcterms:created>
  <dcterms:modified xsi:type="dcterms:W3CDTF">2017-05-23T03:00:56Z</dcterms:modified>
</cp:coreProperties>
</file>